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1" windowWidth="13920" windowHeight="8014"/>
  </bookViews>
  <sheets>
    <sheet name="Tabelle1" sheetId="2" r:id="rId1"/>
  </sheets>
  <calcPr calcId="145621"/>
</workbook>
</file>

<file path=xl/calcChain.xml><?xml version="1.0" encoding="utf-8"?>
<calcChain xmlns="http://schemas.openxmlformats.org/spreadsheetml/2006/main">
  <c r="A15" i="2" l="1"/>
  <c r="C30" i="2" l="1"/>
  <c r="C29" i="2"/>
  <c r="C31" i="2" s="1"/>
  <c r="I20" i="2"/>
  <c r="C32" i="2" l="1"/>
  <c r="A19" i="2"/>
  <c r="C33" i="2" l="1"/>
  <c r="I18" i="2" s="1"/>
  <c r="I19" i="2"/>
</calcChain>
</file>

<file path=xl/sharedStrings.xml><?xml version="1.0" encoding="utf-8"?>
<sst xmlns="http://schemas.openxmlformats.org/spreadsheetml/2006/main" count="27" uniqueCount="26">
  <si>
    <t>Excel Sheet zur Berechnung der Eingruppierung</t>
  </si>
  <si>
    <t>Ansprechperson: Dr. Johannes Hild (67063)</t>
  </si>
  <si>
    <t>Dieses Excel-Sheet erstellt eine vereinfachte Feststellung der Entgeltgruppe für wissenschaftliche Beschäftigte nach TV-L, Entgeltgruppe E 13. Das Formular finden Sie im Verwaltungshandbuch. Falls Sie feststellen, dass eine Information nicht mehr aktuell ist oder erweitert werden muss, melden Sie sich bitte bei der Geschäftsstelle.</t>
  </si>
  <si>
    <t>Abschluss der/des Beschäftigten:</t>
  </si>
  <si>
    <t>Beschäftigung als LfbA:</t>
  </si>
  <si>
    <t>Nein</t>
  </si>
  <si>
    <t>Ausgabe:</t>
  </si>
  <si>
    <t>Dateneingabe:</t>
  </si>
  <si>
    <t>Tätigkeit</t>
  </si>
  <si>
    <t>Anteil</t>
  </si>
  <si>
    <t>Davon in den Bereichen:</t>
  </si>
  <si>
    <t>SWS:</t>
  </si>
  <si>
    <t>Forschung:</t>
  </si>
  <si>
    <t>Akademische Selbstverwaltung:</t>
  </si>
  <si>
    <t>Technische Details / Debug:</t>
  </si>
  <si>
    <t>BITTE NUR DIE GELBEN FELDER AUSFÜLLEN/ÜBERSCHREIBEN!</t>
  </si>
  <si>
    <t>SWSbeiVollzeit:</t>
  </si>
  <si>
    <t>Arbeitszeit:</t>
  </si>
  <si>
    <t>%</t>
  </si>
  <si>
    <t>Lehranteil:</t>
  </si>
  <si>
    <t>Forschungsanteil:</t>
  </si>
  <si>
    <t>Verwaltungsanteil:</t>
  </si>
  <si>
    <t>Stellenanteil mit Lehre (Planstelle/Ausbaustelle):</t>
  </si>
  <si>
    <t>Stellenanteil ohne Lehre (Drittmittel/Haushalt):</t>
  </si>
  <si>
    <t>Master of Science Mathematik (Univ.)</t>
  </si>
  <si>
    <t>Version: 11.05.2020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</si>
</sst>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1" fontId="0" fillId="5" borderId="1" xfId="0" applyNumberFormat="1" applyFill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>
      <alignment horizontal="left" vertical="top" wrapText="1"/>
    </xf>
    <xf numFmtId="1" fontId="0" fillId="5" borderId="13" xfId="0" applyNumberFormat="1" applyFill="1" applyBorder="1" applyAlignment="1">
      <alignment horizontal="left" vertical="top"/>
    </xf>
    <xf numFmtId="1" fontId="0" fillId="5" borderId="14" xfId="0" applyNumberForma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" xfId="0" applyFill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sqref="A1:I1"/>
    </sheetView>
  </sheetViews>
  <sheetFormatPr baseColWidth="10" defaultRowHeight="14.6" x14ac:dyDescent="0.4"/>
  <sheetData>
    <row r="1" spans="1:9" ht="14.5" x14ac:dyDescent="0.3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14.5" x14ac:dyDescent="0.35">
      <c r="A2" s="8" t="s">
        <v>25</v>
      </c>
      <c r="B2" s="8"/>
      <c r="C2" s="8"/>
      <c r="D2" s="8"/>
      <c r="E2" s="8"/>
      <c r="F2" s="8"/>
      <c r="G2" s="8"/>
      <c r="H2" s="8"/>
      <c r="I2" s="8"/>
    </row>
    <row r="3" spans="1:9" ht="14.5" x14ac:dyDescent="0.3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9" ht="14.5" x14ac:dyDescent="0.35">
      <c r="A4" s="9"/>
      <c r="B4" s="10"/>
      <c r="C4" s="10"/>
      <c r="D4" s="10"/>
      <c r="E4" s="10"/>
      <c r="F4" s="10"/>
      <c r="G4" s="10"/>
      <c r="H4" s="10"/>
      <c r="I4" s="11"/>
    </row>
    <row r="5" spans="1:9" x14ac:dyDescent="0.4">
      <c r="A5" s="12" t="s">
        <v>2</v>
      </c>
      <c r="B5" s="12"/>
      <c r="C5" s="12"/>
      <c r="D5" s="12"/>
      <c r="E5" s="12"/>
      <c r="F5" s="12"/>
      <c r="G5" s="12"/>
      <c r="H5" s="12"/>
      <c r="I5" s="12"/>
    </row>
    <row r="6" spans="1:9" x14ac:dyDescent="0.4">
      <c r="A6" s="5" t="s">
        <v>15</v>
      </c>
      <c r="B6" s="6"/>
      <c r="C6" s="6"/>
      <c r="D6" s="6"/>
      <c r="E6" s="6"/>
      <c r="F6" s="6"/>
      <c r="G6" s="6"/>
      <c r="H6" s="6"/>
      <c r="I6" s="7"/>
    </row>
    <row r="7" spans="1:9" ht="14.5" x14ac:dyDescent="0.35">
      <c r="A7" s="8" t="s">
        <v>7</v>
      </c>
      <c r="B7" s="8"/>
      <c r="C7" s="8"/>
      <c r="D7" s="8"/>
      <c r="E7" s="8"/>
      <c r="F7" s="8"/>
      <c r="G7" s="8"/>
      <c r="H7" s="8"/>
      <c r="I7" s="8"/>
    </row>
    <row r="8" spans="1:9" x14ac:dyDescent="0.4">
      <c r="A8" s="13" t="s">
        <v>3</v>
      </c>
      <c r="B8" s="13"/>
      <c r="C8" s="13"/>
      <c r="D8" s="13"/>
      <c r="E8" s="14" t="s">
        <v>24</v>
      </c>
      <c r="F8" s="14"/>
      <c r="G8" s="14"/>
      <c r="H8" s="14"/>
      <c r="I8" s="14"/>
    </row>
    <row r="9" spans="1:9" ht="14.5" x14ac:dyDescent="0.35">
      <c r="A9" s="13" t="s">
        <v>22</v>
      </c>
      <c r="B9" s="13"/>
      <c r="C9" s="13"/>
      <c r="D9" s="13"/>
      <c r="E9" s="3">
        <v>100</v>
      </c>
      <c r="F9" s="1" t="s">
        <v>18</v>
      </c>
      <c r="G9" s="1"/>
      <c r="H9" s="1"/>
      <c r="I9" s="1"/>
    </row>
    <row r="10" spans="1:9" ht="14.5" x14ac:dyDescent="0.35">
      <c r="A10" s="13" t="s">
        <v>23</v>
      </c>
      <c r="B10" s="13"/>
      <c r="C10" s="13"/>
      <c r="D10" s="13"/>
      <c r="E10" s="3">
        <v>0</v>
      </c>
      <c r="F10" s="1" t="s">
        <v>18</v>
      </c>
      <c r="G10" s="1"/>
      <c r="H10" s="1"/>
      <c r="I10" s="1"/>
    </row>
    <row r="11" spans="1:9" x14ac:dyDescent="0.4">
      <c r="A11" s="13" t="s">
        <v>4</v>
      </c>
      <c r="B11" s="13"/>
      <c r="C11" s="13"/>
      <c r="D11" s="13"/>
      <c r="E11" s="3" t="s">
        <v>5</v>
      </c>
      <c r="F11" s="1"/>
      <c r="G11" s="1"/>
      <c r="H11" s="1"/>
      <c r="I11" s="1"/>
    </row>
    <row r="12" spans="1:9" ht="14.5" x14ac:dyDescent="0.35">
      <c r="A12" s="9"/>
      <c r="B12" s="10"/>
      <c r="C12" s="10"/>
      <c r="D12" s="10"/>
      <c r="E12" s="10"/>
      <c r="F12" s="10"/>
      <c r="G12" s="10"/>
      <c r="H12" s="10"/>
      <c r="I12" s="11"/>
    </row>
    <row r="13" spans="1:9" ht="14.5" x14ac:dyDescent="0.35">
      <c r="A13" s="8" t="s">
        <v>6</v>
      </c>
      <c r="B13" s="8"/>
      <c r="C13" s="8"/>
      <c r="D13" s="8"/>
      <c r="E13" s="8"/>
      <c r="F13" s="8"/>
      <c r="G13" s="8"/>
      <c r="H13" s="8"/>
      <c r="I13" s="8"/>
    </row>
    <row r="14" spans="1:9" x14ac:dyDescent="0.4">
      <c r="A14" s="13" t="s">
        <v>8</v>
      </c>
      <c r="B14" s="13"/>
      <c r="C14" s="13"/>
      <c r="D14" s="13"/>
      <c r="E14" s="13"/>
      <c r="F14" s="13"/>
      <c r="G14" s="13"/>
      <c r="H14" s="13"/>
      <c r="I14" s="2" t="s">
        <v>9</v>
      </c>
    </row>
    <row r="15" spans="1:9" x14ac:dyDescent="0.4">
      <c r="A15" s="15" t="str">
        <f>CONCATENATE("Beschäftigte mit abgeschlossener wissenschaftlicher Hochschulausbildung und entsprechender Tätigkeit als ",E8,".")</f>
        <v>Beschäftigte mit abgeschlossener wissenschaftlicher Hochschulausbildung und entsprechender Tätigkeit als Master of Science Mathematik (Univ.).</v>
      </c>
      <c r="B15" s="15"/>
      <c r="C15" s="15"/>
      <c r="D15" s="15"/>
      <c r="E15" s="15"/>
      <c r="F15" s="15"/>
      <c r="G15" s="15"/>
      <c r="H15" s="15"/>
      <c r="I15" s="16">
        <v>100</v>
      </c>
    </row>
    <row r="16" spans="1:9" x14ac:dyDescent="0.4">
      <c r="A16" s="15"/>
      <c r="B16" s="15"/>
      <c r="C16" s="15"/>
      <c r="D16" s="15"/>
      <c r="E16" s="15"/>
      <c r="F16" s="15"/>
      <c r="G16" s="15"/>
      <c r="H16" s="15"/>
      <c r="I16" s="17"/>
    </row>
    <row r="17" spans="1:9" ht="14.5" x14ac:dyDescent="0.35">
      <c r="A17" s="18" t="s">
        <v>10</v>
      </c>
      <c r="B17" s="18"/>
      <c r="C17" s="18"/>
      <c r="D17" s="18"/>
      <c r="E17" s="18"/>
      <c r="F17" s="18"/>
      <c r="G17" s="18"/>
      <c r="H17" s="18"/>
      <c r="I17" s="4"/>
    </row>
    <row r="18" spans="1:9" ht="14.5" x14ac:dyDescent="0.35">
      <c r="A18" s="18" t="s">
        <v>12</v>
      </c>
      <c r="B18" s="18"/>
      <c r="C18" s="18"/>
      <c r="D18" s="18"/>
      <c r="E18" s="18"/>
      <c r="F18" s="18"/>
      <c r="G18" s="18"/>
      <c r="H18" s="18"/>
      <c r="I18" s="4">
        <f>C33</f>
        <v>70</v>
      </c>
    </row>
    <row r="19" spans="1:9" ht="14.5" x14ac:dyDescent="0.35">
      <c r="A19" s="18" t="str">
        <f>CONCATENATE("Lehre (",C31," SWS):")</f>
        <v>Lehre (5 SWS):</v>
      </c>
      <c r="B19" s="18"/>
      <c r="C19" s="18"/>
      <c r="D19" s="18"/>
      <c r="E19" s="18"/>
      <c r="F19" s="18"/>
      <c r="G19" s="18"/>
      <c r="H19" s="18"/>
      <c r="I19" s="4">
        <f>C32</f>
        <v>25</v>
      </c>
    </row>
    <row r="20" spans="1:9" ht="14.5" x14ac:dyDescent="0.35">
      <c r="A20" s="18" t="s">
        <v>13</v>
      </c>
      <c r="B20" s="18"/>
      <c r="C20" s="18"/>
      <c r="D20" s="18"/>
      <c r="E20" s="18"/>
      <c r="F20" s="18"/>
      <c r="G20" s="18"/>
      <c r="H20" s="18"/>
      <c r="I20" s="4">
        <f>C34</f>
        <v>5</v>
      </c>
    </row>
    <row r="21" spans="1:9" x14ac:dyDescent="0.4">
      <c r="A21" s="19"/>
      <c r="B21" s="20"/>
      <c r="C21" s="20"/>
      <c r="D21" s="20"/>
      <c r="E21" s="20"/>
      <c r="F21" s="20"/>
      <c r="G21" s="20"/>
      <c r="H21" s="20"/>
      <c r="I21" s="21"/>
    </row>
    <row r="22" spans="1:9" x14ac:dyDescent="0.4">
      <c r="A22" s="22"/>
      <c r="B22" s="23"/>
      <c r="C22" s="23"/>
      <c r="D22" s="23"/>
      <c r="E22" s="23"/>
      <c r="F22" s="23"/>
      <c r="G22" s="23"/>
      <c r="H22" s="23"/>
      <c r="I22" s="24"/>
    </row>
    <row r="23" spans="1:9" x14ac:dyDescent="0.4">
      <c r="A23" s="22"/>
      <c r="B23" s="23"/>
      <c r="C23" s="23"/>
      <c r="D23" s="23"/>
      <c r="E23" s="23"/>
      <c r="F23" s="23"/>
      <c r="G23" s="23"/>
      <c r="H23" s="23"/>
      <c r="I23" s="24"/>
    </row>
    <row r="24" spans="1:9" x14ac:dyDescent="0.4">
      <c r="A24" s="22"/>
      <c r="B24" s="23"/>
      <c r="C24" s="23"/>
      <c r="D24" s="23"/>
      <c r="E24" s="23"/>
      <c r="F24" s="23"/>
      <c r="G24" s="23"/>
      <c r="H24" s="23"/>
      <c r="I24" s="24"/>
    </row>
    <row r="25" spans="1:9" x14ac:dyDescent="0.4">
      <c r="A25" s="22"/>
      <c r="B25" s="23"/>
      <c r="C25" s="23"/>
      <c r="D25" s="23"/>
      <c r="E25" s="23"/>
      <c r="F25" s="23"/>
      <c r="G25" s="23"/>
      <c r="H25" s="23"/>
      <c r="I25" s="24"/>
    </row>
    <row r="26" spans="1:9" x14ac:dyDescent="0.4">
      <c r="A26" s="22"/>
      <c r="B26" s="23"/>
      <c r="C26" s="23"/>
      <c r="D26" s="23"/>
      <c r="E26" s="23"/>
      <c r="F26" s="23"/>
      <c r="G26" s="23"/>
      <c r="H26" s="23"/>
      <c r="I26" s="24"/>
    </row>
    <row r="27" spans="1:9" x14ac:dyDescent="0.4">
      <c r="A27" s="25"/>
      <c r="B27" s="26"/>
      <c r="C27" s="26"/>
      <c r="D27" s="26"/>
      <c r="E27" s="26"/>
      <c r="F27" s="26"/>
      <c r="G27" s="26"/>
      <c r="H27" s="26"/>
      <c r="I27" s="27"/>
    </row>
    <row r="28" spans="1:9" ht="14.5" x14ac:dyDescent="0.35">
      <c r="A28" s="28" t="s">
        <v>14</v>
      </c>
      <c r="B28" s="28"/>
      <c r="C28" s="28"/>
      <c r="D28" s="28"/>
      <c r="E28" s="28"/>
      <c r="F28" s="28"/>
      <c r="G28" s="28"/>
      <c r="H28" s="28"/>
      <c r="I28" s="28"/>
    </row>
    <row r="29" spans="1:9" ht="14.5" x14ac:dyDescent="0.35">
      <c r="A29" s="13" t="s">
        <v>16</v>
      </c>
      <c r="B29" s="13"/>
      <c r="C29" s="1">
        <f xml:space="preserve"> IF(EXACT(E11,"Nein"),5,13)</f>
        <v>5</v>
      </c>
    </row>
    <row r="30" spans="1:9" ht="14.5" x14ac:dyDescent="0.35">
      <c r="A30" s="13" t="s">
        <v>17</v>
      </c>
      <c r="B30" s="13"/>
      <c r="C30" s="1">
        <f>E9+E10</f>
        <v>100</v>
      </c>
    </row>
    <row r="31" spans="1:9" x14ac:dyDescent="0.4">
      <c r="A31" s="13" t="s">
        <v>11</v>
      </c>
      <c r="B31" s="13"/>
      <c r="C31" s="1">
        <f>C29*E9/100</f>
        <v>5</v>
      </c>
    </row>
    <row r="32" spans="1:9" x14ac:dyDescent="0.4">
      <c r="A32" s="13" t="s">
        <v>19</v>
      </c>
      <c r="B32" s="13"/>
      <c r="C32" s="1">
        <f>C31*500/C30</f>
        <v>25</v>
      </c>
    </row>
    <row r="33" spans="1:3" x14ac:dyDescent="0.4">
      <c r="A33" s="13" t="s">
        <v>20</v>
      </c>
      <c r="B33" s="13"/>
      <c r="C33" s="1">
        <f>100-C32-C34</f>
        <v>70</v>
      </c>
    </row>
    <row r="34" spans="1:3" x14ac:dyDescent="0.4">
      <c r="A34" s="13" t="s">
        <v>21</v>
      </c>
      <c r="B34" s="13"/>
      <c r="C34" s="1">
        <v>5</v>
      </c>
    </row>
  </sheetData>
  <mergeCells count="29">
    <mergeCell ref="A34:B34"/>
    <mergeCell ref="A17:H17"/>
    <mergeCell ref="A18:H18"/>
    <mergeCell ref="A19:H19"/>
    <mergeCell ref="A20:H20"/>
    <mergeCell ref="A21:I27"/>
    <mergeCell ref="A28:I28"/>
    <mergeCell ref="A29:B29"/>
    <mergeCell ref="A30:B30"/>
    <mergeCell ref="A31:B31"/>
    <mergeCell ref="A32:B32"/>
    <mergeCell ref="A33:B33"/>
    <mergeCell ref="A11:D11"/>
    <mergeCell ref="A12:I12"/>
    <mergeCell ref="A13:I13"/>
    <mergeCell ref="A14:H14"/>
    <mergeCell ref="A15:H16"/>
    <mergeCell ref="I15:I16"/>
    <mergeCell ref="A7:I7"/>
    <mergeCell ref="A8:D8"/>
    <mergeCell ref="E8:I8"/>
    <mergeCell ref="A9:D9"/>
    <mergeCell ref="A10:D10"/>
    <mergeCell ref="A6:I6"/>
    <mergeCell ref="A1:I1"/>
    <mergeCell ref="A2:I2"/>
    <mergeCell ref="A3:I3"/>
    <mergeCell ref="A4:I4"/>
    <mergeCell ref="A5:I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2020-05-11T07:08:42Z</dcterms:modified>
</cp:coreProperties>
</file>